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5576" windowHeight="11580" tabRatio="897" activeTab="0"/>
  </bookViews>
  <sheets>
    <sheet name="17.1 перечень МКД" sheetId="1" r:id="rId1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<sst xmlns="http://schemas.openxmlformats.org/spreadsheetml/2006/main" count="72" uniqueCount="45">
  <si>
    <t>№ п/п</t>
  </si>
  <si>
    <t>кв.м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</si>
  <si>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</si>
  <si>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</si>
  <si>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</si>
  <si>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</si>
  <si>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</si>
  <si>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</si>
  <si>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</si>
  <si>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</si>
  <si>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</si>
  <si>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</si>
  <si>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</si>
  <si>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</si>
  <si>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</si>
  <si>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</si>
  <si>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</si>
  <si>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</si>
  <si>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</si>
  <si>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</si>
  <si>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</si>
  <si>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</si>
  <si>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</si>
  <si>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</si>
  <si>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</si>
  <si>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</si>
  <si>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Итого по муниципальному образованию "Велижский район":</t>
  </si>
  <si>
    <t>г. Велиж, ул. Володаркого, д. 134</t>
  </si>
  <si>
    <t>кирпич</t>
  </si>
  <si>
    <t>г. Велиж, ул. Дзержинского, д.8</t>
  </si>
  <si>
    <t>г.Велиж, ул.Казанская, д.2</t>
  </si>
  <si>
    <t>г.Велиж, ул.Володарского, д.161</t>
  </si>
  <si>
    <t>г.Велиж,Ивановская, д.21</t>
  </si>
  <si>
    <t>г.Велиж, Казанская, д.3</t>
  </si>
  <si>
    <t>г.Велиж, ул.Казанская, д.4</t>
  </si>
  <si>
    <t>г.Велиж, ул.Еременко, д.19</t>
  </si>
  <si>
    <t>г.Велиж,ул.Володарского,д.165а</t>
  </si>
  <si>
    <t>постановлением Администрации муниципального образования "Велижский район"                                                             от 10.02.2015 № 57</t>
  </si>
  <si>
    <t>х</t>
  </si>
  <si>
    <t>-</t>
  </si>
  <si>
    <t>кирпич, штукатурка</t>
  </si>
  <si>
    <t xml:space="preserve">Краткосрочный план   реализации Региональной программы капитального ремонта общего имущества в многоквартирных домах, 
расположенных на территории муниципального образования Велижское городское поселение на 2015-2016 годы </t>
  </si>
  <si>
    <t>" УТВЕРЖДЁН</t>
  </si>
  <si>
    <t>руб/кв.м</t>
  </si>
  <si>
    <t>Приложение к постановлению Администрации муниципального образования "Велижский район" 
   от 29.02.2016 г.  № 126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</si>
</sst>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 ###\ ###\ ##0.00"/>
    <numFmt numFmtId="169" formatCode="[$-FC19]d\ mmmm\ yyyy\ &quot;г.&quot;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textRotation="90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right" vertical="top" wrapText="1"/>
    </xf>
    <xf numFmtId="0" fontId="46" fillId="0" borderId="0" xfId="0" applyFont="1" applyAlignment="1">
      <alignment/>
    </xf>
    <xf numFmtId="0" fontId="45" fillId="0" borderId="13" xfId="0" applyFont="1" applyBorder="1" applyAlignment="1">
      <alignment horizontal="right" vertical="top" wrapText="1"/>
    </xf>
    <xf numFmtId="2" fontId="47" fillId="0" borderId="1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right"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17" fontId="47" fillId="0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 vertical="top"/>
    </xf>
    <xf numFmtId="0" fontId="45" fillId="0" borderId="11" xfId="0" applyFont="1" applyFill="1" applyBorder="1" applyAlignment="1">
      <alignment horizontal="center" vertical="center" textRotation="90" wrapText="1"/>
    </xf>
    <xf numFmtId="0" fontId="45" fillId="0" borderId="15" xfId="0" applyFont="1" applyFill="1" applyBorder="1" applyAlignment="1">
      <alignment horizontal="center" vertical="center" textRotation="90" wrapText="1"/>
    </xf>
    <xf numFmtId="0" fontId="45" fillId="0" borderId="16" xfId="0" applyFont="1" applyFill="1" applyBorder="1" applyAlignment="1">
      <alignment horizontal="center" vertical="center" textRotation="90" wrapText="1"/>
    </xf>
    <xf numFmtId="0" fontId="45" fillId="0" borderId="11" xfId="0" applyFont="1" applyFill="1" applyBorder="1" applyAlignment="1">
      <alignment horizontal="center" vertical="center" textRotation="90"/>
    </xf>
    <xf numFmtId="0" fontId="45" fillId="0" borderId="15" xfId="0" applyFont="1" applyFill="1" applyBorder="1" applyAlignment="1">
      <alignment horizontal="center" vertical="center" textRotation="90"/>
    </xf>
    <xf numFmtId="0" fontId="45" fillId="0" borderId="16" xfId="0" applyFont="1" applyFill="1" applyBorder="1" applyAlignment="1">
      <alignment horizontal="center" vertical="center" textRotation="90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0" fontId="45" fillId="0" borderId="12" xfId="0" applyFont="1" applyFill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22"/>
  <sheetViews>
    <sheetView tabSelected="1" view="pageBreakPreview" zoomScale="75" zoomScaleSheetLayoutView="75" zoomScalePageLayoutView="0" workbookViewId="0" topLeftCell="A1">
      <selection activeCell="P1" sqref="P1:S1"/>
    </sheetView>
  </sheetViews>
  <sheetFormatPr defaultColWidth="9.140625" defaultRowHeight="15"/>
  <cols>
    <col min="1" max="1" width="3.57421875" style="9" customWidth="1"/>
    <col min="2" max="2" width="22.140625" style="9" customWidth="1"/>
    <col min="3" max="3" width="5.8515625" style="9" customWidth="1"/>
    <col min="4" max="4" width="6.7109375" style="9" customWidth="1"/>
    <col min="5" max="5" width="13.00390625" style="9" customWidth="1"/>
    <col min="6" max="6" width="5.7109375" style="9" customWidth="1"/>
    <col min="7" max="7" width="6.140625" style="9" customWidth="1"/>
    <col min="8" max="10" width="9.28125" style="9" customWidth="1"/>
    <col min="11" max="11" width="7.8515625" style="9" customWidth="1"/>
    <col min="12" max="12" width="10.28125" style="9" customWidth="1"/>
    <col min="13" max="13" width="7.00390625" style="9" customWidth="1"/>
    <col min="14" max="14" width="9.28125" style="9" customWidth="1"/>
    <col min="15" max="15" width="6.28125" style="9" customWidth="1"/>
    <col min="16" max="16" width="11.00390625" style="9" customWidth="1"/>
    <col min="17" max="17" width="9.28125" style="17" customWidth="1"/>
    <col min="18" max="18" width="8.00390625" style="9" customWidth="1"/>
    <col min="19" max="19" width="6.00390625" style="9" customWidth="1"/>
    <col min="20" max="16384" width="8.8515625" style="9" customWidth="1"/>
  </cols>
  <sheetData>
    <row r="1" spans="13:19" ht="70.5" customHeight="1">
      <c r="M1" s="29"/>
      <c r="N1" s="29"/>
      <c r="O1" s="29"/>
      <c r="P1" s="47" t="s">
        <v>44</v>
      </c>
      <c r="Q1" s="47"/>
      <c r="R1" s="47"/>
      <c r="S1" s="47"/>
    </row>
    <row r="2" spans="9:19" ht="14.25" customHeight="1">
      <c r="I2" s="8"/>
      <c r="J2" s="8"/>
      <c r="K2" s="8"/>
      <c r="L2" s="8"/>
      <c r="M2" s="8"/>
      <c r="N2" s="8"/>
      <c r="O2" s="8"/>
      <c r="P2" s="31" t="s">
        <v>42</v>
      </c>
      <c r="Q2" s="43"/>
      <c r="R2" s="43"/>
      <c r="S2" s="43"/>
    </row>
    <row r="3" spans="9:19" ht="57" customHeight="1">
      <c r="I3" s="8"/>
      <c r="J3" s="8"/>
      <c r="K3" s="8"/>
      <c r="L3" s="8"/>
      <c r="M3" s="8"/>
      <c r="N3" s="8"/>
      <c r="O3" s="8"/>
      <c r="P3" s="44" t="s">
        <v>37</v>
      </c>
      <c r="Q3" s="45"/>
      <c r="R3" s="45"/>
      <c r="S3" s="45"/>
    </row>
    <row r="4" spans="9:19" ht="14.25" customHeight="1">
      <c r="I4" s="22"/>
      <c r="J4" s="22"/>
      <c r="K4" s="22"/>
      <c r="L4" s="22"/>
      <c r="M4" s="22"/>
      <c r="N4" s="22"/>
      <c r="O4" s="22"/>
      <c r="P4" s="20"/>
      <c r="Q4" s="21"/>
      <c r="R4" s="21"/>
      <c r="S4" s="21"/>
    </row>
    <row r="5" spans="1:19" ht="36" customHeight="1">
      <c r="A5" s="10"/>
      <c r="B5" s="46" t="s">
        <v>41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24" customHeight="1">
      <c r="A6" s="50" t="s">
        <v>0</v>
      </c>
      <c r="B6" s="50" t="s">
        <v>2</v>
      </c>
      <c r="C6" s="53" t="s">
        <v>3</v>
      </c>
      <c r="D6" s="54"/>
      <c r="E6" s="37" t="s">
        <v>4</v>
      </c>
      <c r="F6" s="37" t="s">
        <v>5</v>
      </c>
      <c r="G6" s="37" t="s">
        <v>6</v>
      </c>
      <c r="H6" s="34" t="s">
        <v>7</v>
      </c>
      <c r="I6" s="40" t="s">
        <v>8</v>
      </c>
      <c r="J6" s="42"/>
      <c r="K6" s="34" t="s">
        <v>9</v>
      </c>
      <c r="L6" s="40" t="s">
        <v>10</v>
      </c>
      <c r="M6" s="41"/>
      <c r="N6" s="41"/>
      <c r="O6" s="41"/>
      <c r="P6" s="42"/>
      <c r="Q6" s="34" t="s">
        <v>11</v>
      </c>
      <c r="R6" s="34" t="s">
        <v>12</v>
      </c>
      <c r="S6" s="34" t="s">
        <v>13</v>
      </c>
    </row>
    <row r="7" spans="1:19" ht="15" customHeight="1">
      <c r="A7" s="51"/>
      <c r="B7" s="51"/>
      <c r="C7" s="34" t="s">
        <v>14</v>
      </c>
      <c r="D7" s="34" t="s">
        <v>15</v>
      </c>
      <c r="E7" s="38"/>
      <c r="F7" s="38"/>
      <c r="G7" s="38"/>
      <c r="H7" s="35"/>
      <c r="I7" s="34" t="s">
        <v>16</v>
      </c>
      <c r="J7" s="34" t="s">
        <v>17</v>
      </c>
      <c r="K7" s="35"/>
      <c r="L7" s="34" t="s">
        <v>16</v>
      </c>
      <c r="M7" s="40" t="s">
        <v>18</v>
      </c>
      <c r="N7" s="41"/>
      <c r="O7" s="41"/>
      <c r="P7" s="42"/>
      <c r="Q7" s="35"/>
      <c r="R7" s="35"/>
      <c r="S7" s="35"/>
    </row>
    <row r="8" spans="1:19" ht="100.5" customHeight="1">
      <c r="A8" s="51"/>
      <c r="B8" s="51"/>
      <c r="C8" s="35"/>
      <c r="D8" s="35"/>
      <c r="E8" s="38"/>
      <c r="F8" s="38"/>
      <c r="G8" s="38"/>
      <c r="H8" s="36"/>
      <c r="I8" s="36"/>
      <c r="J8" s="36"/>
      <c r="K8" s="36"/>
      <c r="L8" s="36"/>
      <c r="M8" s="6" t="s">
        <v>19</v>
      </c>
      <c r="N8" s="6" t="s">
        <v>20</v>
      </c>
      <c r="O8" s="6" t="s">
        <v>21</v>
      </c>
      <c r="P8" s="6" t="s">
        <v>22</v>
      </c>
      <c r="Q8" s="36"/>
      <c r="R8" s="36"/>
      <c r="S8" s="35"/>
    </row>
    <row r="9" spans="1:19" ht="18.75" customHeight="1">
      <c r="A9" s="52"/>
      <c r="B9" s="52"/>
      <c r="C9" s="36"/>
      <c r="D9" s="36"/>
      <c r="E9" s="39"/>
      <c r="F9" s="39"/>
      <c r="G9" s="39"/>
      <c r="H9" s="1" t="s">
        <v>1</v>
      </c>
      <c r="I9" s="1" t="s">
        <v>1</v>
      </c>
      <c r="J9" s="1" t="s">
        <v>1</v>
      </c>
      <c r="K9" s="1" t="s">
        <v>23</v>
      </c>
      <c r="L9" s="1" t="s">
        <v>24</v>
      </c>
      <c r="M9" s="1" t="s">
        <v>24</v>
      </c>
      <c r="N9" s="1" t="s">
        <v>24</v>
      </c>
      <c r="O9" s="1" t="s">
        <v>24</v>
      </c>
      <c r="P9" s="1" t="s">
        <v>24</v>
      </c>
      <c r="Q9" s="1" t="s">
        <v>25</v>
      </c>
      <c r="R9" s="1" t="s">
        <v>43</v>
      </c>
      <c r="S9" s="36"/>
    </row>
    <row r="10" spans="1:19" ht="13.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</row>
    <row r="11" spans="1:19" ht="42.75" customHeight="1">
      <c r="A11" s="48" t="s">
        <v>26</v>
      </c>
      <c r="B11" s="49"/>
      <c r="C11" s="23" t="s">
        <v>38</v>
      </c>
      <c r="D11" s="23" t="s">
        <v>38</v>
      </c>
      <c r="E11" s="23" t="s">
        <v>38</v>
      </c>
      <c r="F11" s="23" t="s">
        <v>38</v>
      </c>
      <c r="G11" s="23" t="s">
        <v>38</v>
      </c>
      <c r="H11" s="11">
        <f aca="true" t="shared" si="0" ref="H11:O11">SUM(H12:H20)</f>
        <v>5582.139999999999</v>
      </c>
      <c r="I11" s="11">
        <f t="shared" si="0"/>
        <v>5124.01</v>
      </c>
      <c r="J11" s="11">
        <f t="shared" si="0"/>
        <v>4016.98</v>
      </c>
      <c r="K11" s="26">
        <f t="shared" si="0"/>
        <v>184</v>
      </c>
      <c r="L11" s="27">
        <f>SUM(L12:L20)</f>
        <v>30062631</v>
      </c>
      <c r="M11" s="14">
        <f t="shared" si="0"/>
        <v>0</v>
      </c>
      <c r="N11" s="14">
        <f t="shared" si="0"/>
        <v>0</v>
      </c>
      <c r="O11" s="14">
        <f t="shared" si="0"/>
        <v>0</v>
      </c>
      <c r="P11" s="14">
        <f>SUM(P12:P20)</f>
        <v>30062631</v>
      </c>
      <c r="Q11" s="11">
        <v>5599.6</v>
      </c>
      <c r="R11" s="11">
        <v>9673</v>
      </c>
      <c r="S11" s="28" t="s">
        <v>38</v>
      </c>
    </row>
    <row r="12" spans="1:19" ht="27" customHeight="1">
      <c r="A12" s="18">
        <v>1</v>
      </c>
      <c r="B12" s="12" t="s">
        <v>27</v>
      </c>
      <c r="C12" s="1">
        <v>1975</v>
      </c>
      <c r="D12" s="2" t="s">
        <v>39</v>
      </c>
      <c r="E12" s="2" t="s">
        <v>28</v>
      </c>
      <c r="F12" s="2">
        <v>2</v>
      </c>
      <c r="G12" s="2">
        <v>2</v>
      </c>
      <c r="H12" s="3">
        <v>534.25</v>
      </c>
      <c r="I12" s="3">
        <v>484.43</v>
      </c>
      <c r="J12" s="3">
        <v>384.41</v>
      </c>
      <c r="K12" s="1">
        <v>21</v>
      </c>
      <c r="L12" s="19">
        <f aca="true" t="shared" si="1" ref="L12:L20">SUM(M12:P12)</f>
        <v>3116689</v>
      </c>
      <c r="M12" s="25">
        <v>0</v>
      </c>
      <c r="N12" s="25">
        <v>0</v>
      </c>
      <c r="O12" s="25">
        <v>0</v>
      </c>
      <c r="P12" s="4">
        <v>3116689</v>
      </c>
      <c r="Q12" s="3">
        <f>L12/I12</f>
        <v>6433.724170674814</v>
      </c>
      <c r="R12" s="3">
        <v>9673</v>
      </c>
      <c r="S12" s="5">
        <v>42735</v>
      </c>
    </row>
    <row r="13" spans="1:19" ht="24.75" customHeight="1">
      <c r="A13" s="18">
        <v>2</v>
      </c>
      <c r="B13" s="12" t="s">
        <v>29</v>
      </c>
      <c r="C13" s="1">
        <v>1960</v>
      </c>
      <c r="D13" s="2" t="s">
        <v>39</v>
      </c>
      <c r="E13" s="1" t="s">
        <v>40</v>
      </c>
      <c r="F13" s="2">
        <v>2</v>
      </c>
      <c r="G13" s="2">
        <v>1</v>
      </c>
      <c r="H13" s="3">
        <v>323.15</v>
      </c>
      <c r="I13" s="3">
        <v>302.32</v>
      </c>
      <c r="J13" s="3">
        <v>231.13</v>
      </c>
      <c r="K13" s="1">
        <v>11</v>
      </c>
      <c r="L13" s="24">
        <f t="shared" si="1"/>
        <v>1811032</v>
      </c>
      <c r="M13" s="25">
        <v>0</v>
      </c>
      <c r="N13" s="25">
        <v>0</v>
      </c>
      <c r="O13" s="25">
        <v>0</v>
      </c>
      <c r="P13" s="4">
        <v>1811032</v>
      </c>
      <c r="Q13" s="3">
        <f aca="true" t="shared" si="2" ref="Q13:Q20">L13/I13</f>
        <v>5990.447208256152</v>
      </c>
      <c r="R13" s="3">
        <v>9673</v>
      </c>
      <c r="S13" s="5">
        <v>42735</v>
      </c>
    </row>
    <row r="14" spans="1:19" ht="23.25" customHeight="1">
      <c r="A14" s="7">
        <v>3</v>
      </c>
      <c r="B14" s="13" t="s">
        <v>30</v>
      </c>
      <c r="C14" s="1">
        <v>1974</v>
      </c>
      <c r="D14" s="2" t="s">
        <v>39</v>
      </c>
      <c r="E14" s="2" t="s">
        <v>28</v>
      </c>
      <c r="F14" s="2">
        <v>2</v>
      </c>
      <c r="G14" s="2">
        <v>2</v>
      </c>
      <c r="H14" s="3">
        <v>562.76</v>
      </c>
      <c r="I14" s="3">
        <v>518.44</v>
      </c>
      <c r="J14" s="3">
        <v>416.42</v>
      </c>
      <c r="K14" s="1">
        <v>16</v>
      </c>
      <c r="L14" s="24">
        <f t="shared" si="1"/>
        <v>2996726</v>
      </c>
      <c r="M14" s="25">
        <v>0</v>
      </c>
      <c r="N14" s="25">
        <v>0</v>
      </c>
      <c r="O14" s="25">
        <v>0</v>
      </c>
      <c r="P14" s="4">
        <v>2996726</v>
      </c>
      <c r="Q14" s="3">
        <f t="shared" si="2"/>
        <v>5780.275441709744</v>
      </c>
      <c r="R14" s="3">
        <v>9673</v>
      </c>
      <c r="S14" s="5">
        <v>42735</v>
      </c>
    </row>
    <row r="15" spans="1:19" ht="24" customHeight="1">
      <c r="A15" s="18">
        <v>4</v>
      </c>
      <c r="B15" s="12" t="s">
        <v>31</v>
      </c>
      <c r="C15" s="1">
        <v>1977</v>
      </c>
      <c r="D15" s="2" t="s">
        <v>39</v>
      </c>
      <c r="E15" s="2" t="s">
        <v>28</v>
      </c>
      <c r="F15" s="2">
        <v>2</v>
      </c>
      <c r="G15" s="2">
        <v>2</v>
      </c>
      <c r="H15" s="3">
        <v>567.2</v>
      </c>
      <c r="I15" s="3">
        <v>519.68</v>
      </c>
      <c r="J15" s="3">
        <v>466.03</v>
      </c>
      <c r="K15" s="1">
        <v>16</v>
      </c>
      <c r="L15" s="24">
        <f t="shared" si="1"/>
        <v>3064886</v>
      </c>
      <c r="M15" s="25">
        <v>0</v>
      </c>
      <c r="N15" s="25">
        <v>0</v>
      </c>
      <c r="O15" s="25">
        <v>0</v>
      </c>
      <c r="P15" s="4">
        <v>3064886</v>
      </c>
      <c r="Q15" s="3">
        <f t="shared" si="2"/>
        <v>5897.640855911331</v>
      </c>
      <c r="R15" s="3">
        <v>9673</v>
      </c>
      <c r="S15" s="5">
        <v>42735</v>
      </c>
    </row>
    <row r="16" spans="1:19" ht="22.5" customHeight="1">
      <c r="A16" s="18">
        <v>5</v>
      </c>
      <c r="B16" s="12" t="s">
        <v>32</v>
      </c>
      <c r="C16" s="1">
        <v>1979</v>
      </c>
      <c r="D16" s="2" t="s">
        <v>39</v>
      </c>
      <c r="E16" s="2" t="s">
        <v>28</v>
      </c>
      <c r="F16" s="2">
        <v>3</v>
      </c>
      <c r="G16" s="2">
        <v>2</v>
      </c>
      <c r="H16" s="3">
        <v>1145.65</v>
      </c>
      <c r="I16" s="3">
        <v>1058.66</v>
      </c>
      <c r="J16" s="3">
        <v>977.43</v>
      </c>
      <c r="K16" s="1">
        <v>33</v>
      </c>
      <c r="L16" s="24">
        <f t="shared" si="1"/>
        <v>6182758</v>
      </c>
      <c r="M16" s="25">
        <v>0</v>
      </c>
      <c r="N16" s="25">
        <v>0</v>
      </c>
      <c r="O16" s="25">
        <v>0</v>
      </c>
      <c r="P16" s="4">
        <v>6182758</v>
      </c>
      <c r="Q16" s="3">
        <f t="shared" si="2"/>
        <v>5840.173426784803</v>
      </c>
      <c r="R16" s="3">
        <v>9673</v>
      </c>
      <c r="S16" s="5">
        <v>42735</v>
      </c>
    </row>
    <row r="17" spans="1:19" ht="27" customHeight="1">
      <c r="A17" s="18">
        <v>6</v>
      </c>
      <c r="B17" s="12" t="s">
        <v>33</v>
      </c>
      <c r="C17" s="1">
        <v>1972</v>
      </c>
      <c r="D17" s="2" t="s">
        <v>39</v>
      </c>
      <c r="E17" s="2" t="s">
        <v>28</v>
      </c>
      <c r="F17" s="2">
        <v>2</v>
      </c>
      <c r="G17" s="2">
        <v>2</v>
      </c>
      <c r="H17" s="3">
        <v>628.56</v>
      </c>
      <c r="I17" s="3">
        <v>583</v>
      </c>
      <c r="J17" s="3">
        <v>151.06</v>
      </c>
      <c r="K17" s="1">
        <v>18</v>
      </c>
      <c r="L17" s="24">
        <f t="shared" si="1"/>
        <v>3124530</v>
      </c>
      <c r="M17" s="25">
        <v>0</v>
      </c>
      <c r="N17" s="25">
        <v>0</v>
      </c>
      <c r="O17" s="25">
        <v>0</v>
      </c>
      <c r="P17" s="4">
        <v>3124530</v>
      </c>
      <c r="Q17" s="3">
        <f t="shared" si="2"/>
        <v>5359.399656946826</v>
      </c>
      <c r="R17" s="3">
        <v>9673</v>
      </c>
      <c r="S17" s="5">
        <v>42735</v>
      </c>
    </row>
    <row r="18" spans="1:19" ht="24" customHeight="1">
      <c r="A18" s="18">
        <v>7</v>
      </c>
      <c r="B18" s="12" t="s">
        <v>34</v>
      </c>
      <c r="C18" s="1">
        <v>1972</v>
      </c>
      <c r="D18" s="2" t="s">
        <v>39</v>
      </c>
      <c r="E18" s="2" t="s">
        <v>28</v>
      </c>
      <c r="F18" s="2">
        <v>2</v>
      </c>
      <c r="G18" s="2">
        <v>2</v>
      </c>
      <c r="H18" s="3">
        <v>420.94</v>
      </c>
      <c r="I18" s="3">
        <v>375.4</v>
      </c>
      <c r="J18" s="3">
        <v>270.7</v>
      </c>
      <c r="K18" s="1">
        <v>19</v>
      </c>
      <c r="L18" s="24">
        <f t="shared" si="1"/>
        <v>2295095</v>
      </c>
      <c r="M18" s="25">
        <v>0</v>
      </c>
      <c r="N18" s="25">
        <v>0</v>
      </c>
      <c r="O18" s="25">
        <v>0</v>
      </c>
      <c r="P18" s="4">
        <v>2295095</v>
      </c>
      <c r="Q18" s="3">
        <f t="shared" si="2"/>
        <v>6113.7320191795425</v>
      </c>
      <c r="R18" s="3">
        <v>9673</v>
      </c>
      <c r="S18" s="5">
        <v>42735</v>
      </c>
    </row>
    <row r="19" spans="1:19" ht="24" customHeight="1">
      <c r="A19" s="18">
        <v>8</v>
      </c>
      <c r="B19" s="12" t="s">
        <v>35</v>
      </c>
      <c r="C19" s="1">
        <v>1976</v>
      </c>
      <c r="D19" s="2" t="s">
        <v>39</v>
      </c>
      <c r="E19" s="2" t="s">
        <v>28</v>
      </c>
      <c r="F19" s="2">
        <v>2</v>
      </c>
      <c r="G19" s="2">
        <v>1</v>
      </c>
      <c r="H19" s="3">
        <v>357.44</v>
      </c>
      <c r="I19" s="3">
        <v>326.78</v>
      </c>
      <c r="J19" s="3">
        <v>251.4</v>
      </c>
      <c r="K19" s="1">
        <v>14</v>
      </c>
      <c r="L19" s="24">
        <f t="shared" si="1"/>
        <v>2452140</v>
      </c>
      <c r="M19" s="25">
        <v>0</v>
      </c>
      <c r="N19" s="25">
        <v>0</v>
      </c>
      <c r="O19" s="25">
        <v>0</v>
      </c>
      <c r="P19" s="4">
        <v>2452140</v>
      </c>
      <c r="Q19" s="3">
        <f t="shared" si="2"/>
        <v>7503.947610012853</v>
      </c>
      <c r="R19" s="3">
        <v>9673</v>
      </c>
      <c r="S19" s="5">
        <v>42735</v>
      </c>
    </row>
    <row r="20" spans="1:19" ht="28.5" customHeight="1">
      <c r="A20" s="18">
        <v>9</v>
      </c>
      <c r="B20" s="12" t="s">
        <v>36</v>
      </c>
      <c r="C20" s="1">
        <v>1982</v>
      </c>
      <c r="D20" s="2" t="s">
        <v>39</v>
      </c>
      <c r="E20" s="2" t="s">
        <v>28</v>
      </c>
      <c r="F20" s="2">
        <v>2</v>
      </c>
      <c r="G20" s="2">
        <v>3</v>
      </c>
      <c r="H20" s="3">
        <v>1042.19</v>
      </c>
      <c r="I20" s="3">
        <v>955.3</v>
      </c>
      <c r="J20" s="3">
        <v>868.4</v>
      </c>
      <c r="K20" s="1">
        <v>36</v>
      </c>
      <c r="L20" s="24">
        <f t="shared" si="1"/>
        <v>5018775</v>
      </c>
      <c r="M20" s="25">
        <v>0</v>
      </c>
      <c r="N20" s="25">
        <v>0</v>
      </c>
      <c r="O20" s="25">
        <v>0</v>
      </c>
      <c r="P20" s="4">
        <v>5018775</v>
      </c>
      <c r="Q20" s="3">
        <f t="shared" si="2"/>
        <v>5253.611430964095</v>
      </c>
      <c r="R20" s="3">
        <v>9673</v>
      </c>
      <c r="S20" s="5">
        <v>42735</v>
      </c>
    </row>
    <row r="21" spans="1:17" s="15" customFormat="1" ht="15.75" customHeight="1">
      <c r="A21" s="30"/>
      <c r="B21" s="30"/>
      <c r="C21" s="30"/>
      <c r="D21" s="30"/>
      <c r="E21" s="30"/>
      <c r="F21" s="30"/>
      <c r="G21" s="30"/>
      <c r="O21" s="32"/>
      <c r="P21" s="32"/>
      <c r="Q21" s="32"/>
    </row>
    <row r="22" spans="1:17" s="15" customFormat="1" ht="12.75">
      <c r="A22" s="31"/>
      <c r="B22" s="31"/>
      <c r="C22" s="31"/>
      <c r="D22" s="31"/>
      <c r="E22" s="31"/>
      <c r="F22" s="31"/>
      <c r="G22" s="31"/>
      <c r="O22" s="33"/>
      <c r="P22" s="33"/>
      <c r="Q22" s="16"/>
    </row>
  </sheetData>
  <sheetProtection/>
  <mergeCells count="27">
    <mergeCell ref="P1:S1"/>
    <mergeCell ref="A11:B11"/>
    <mergeCell ref="H6:H8"/>
    <mergeCell ref="I6:J6"/>
    <mergeCell ref="K6:K8"/>
    <mergeCell ref="L6:P6"/>
    <mergeCell ref="A6:A9"/>
    <mergeCell ref="B6:B9"/>
    <mergeCell ref="C6:D6"/>
    <mergeCell ref="E6:E9"/>
    <mergeCell ref="F6:F9"/>
    <mergeCell ref="G6:G9"/>
    <mergeCell ref="L7:L8"/>
    <mergeCell ref="M7:P7"/>
    <mergeCell ref="P2:S2"/>
    <mergeCell ref="P3:S3"/>
    <mergeCell ref="B5:S5"/>
    <mergeCell ref="A21:G22"/>
    <mergeCell ref="O21:Q21"/>
    <mergeCell ref="O22:P22"/>
    <mergeCell ref="Q6:Q8"/>
    <mergeCell ref="R6:R8"/>
    <mergeCell ref="S6:S9"/>
    <mergeCell ref="C7:C9"/>
    <mergeCell ref="D7:D9"/>
    <mergeCell ref="I7:I8"/>
    <mergeCell ref="J7:J8"/>
  </mergeCells>
  <printOptions horizontalCentered="1"/>
  <pageMargins left="0.31496062992125984" right="0.31496062992125984" top="0.5511811023622047" bottom="0.35433070866141736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громова</cp:lastModifiedBy>
  <cp:lastPrinted>2016-02-29T10:52:39Z</cp:lastPrinted>
  <dcterms:created xsi:type="dcterms:W3CDTF">2012-12-13T11:50:40Z</dcterms:created>
  <dcterms:modified xsi:type="dcterms:W3CDTF">2016-03-01T11:49:08Z</dcterms:modified>
  <cp:category/>
  <cp:version/>
  <cp:contentType/>
  <cp:contentStatus/>
</cp:coreProperties>
</file>