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410" activeTab="0"/>
  </bookViews>
  <sheets>
    <sheet name="Сводный сметный расчет" sheetId="1" r:id="rId1"/>
  </sheets>
  <definedNames>
    <definedName name="_xlnm.Print_Titles" localSheetId="0">'Сводный сметный расчет'!$21:$21</definedName>
  </definedNames>
  <calcPr fullCalcOnLoad="1"/>
</workbook>
</file>

<file path=xl/sharedStrings.xml><?xml version="1.0" encoding="utf-8"?>
<sst xmlns="http://schemas.openxmlformats.org/spreadsheetml/2006/main" count="41" uniqueCount="39">
  <si>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</si>
  <si>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</si>
  <si>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</si>
  <si>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</si>
  <si>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</si>
  <si>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</si>
  <si>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</si>
  <si>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</si>
  <si>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</si>
  <si>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Номера сметных расчетов и смет</t>
  </si>
  <si>
    <t>Наименование глав, объектов, работ и затрат</t>
  </si>
  <si>
    <t>строитель-
ных работ</t>
  </si>
  <si>
    <t>"Утвержден" «    »________________2021 г.</t>
  </si>
  <si>
    <t>В том числе возвратных сумм  тыс. руб.</t>
  </si>
  <si>
    <t>Сметная стоимость, тыс. руб.</t>
  </si>
  <si>
    <t>Общая сметная стоимость, тыс. руб.</t>
  </si>
  <si>
    <t>Глава 2. Основные объекты строительства</t>
  </si>
  <si>
    <t>Итого по Главе 2. "Основные объекты строительства"</t>
  </si>
  <si>
    <t>Итого по Главам 1-12</t>
  </si>
  <si>
    <t>Налоги и обязательные платежи</t>
  </si>
  <si>
    <t>№ 303-ФЗ 3 августа 2018 г.</t>
  </si>
  <si>
    <t>НДС - 20%</t>
  </si>
  <si>
    <t xml:space="preserve">
20% от 0</t>
  </si>
  <si>
    <t>Итого по сводному расчету</t>
  </si>
  <si>
    <t>"УТВЕРЖДАЮ"</t>
  </si>
  <si>
    <t>Составил: ___________________Богатырева О.А.</t>
  </si>
  <si>
    <t>Администрация муниципального образования "Велижский район"</t>
  </si>
  <si>
    <t>Глава муниципального образования "Велижский район" _________________Г.А.Валикова</t>
  </si>
  <si>
    <t>20% от</t>
  </si>
  <si>
    <t xml:space="preserve">
</t>
  </si>
  <si>
    <t>20% от 0</t>
  </si>
  <si>
    <t xml:space="preserve"> </t>
  </si>
  <si>
    <t>Составлена в ценах по состоянию на 4 квартал 2021 г.</t>
  </si>
  <si>
    <t>7</t>
  </si>
  <si>
    <t>ремонт части Р.Люксембург</t>
  </si>
  <si>
    <t>ремонт части улицы Спартаковская</t>
  </si>
  <si>
    <t>на ремонт части улицы Р.Люксембург, части улицы Спартаковская  г. Велижа, Смоленской области</t>
  </si>
  <si>
    <t>Сводный сметный расчет в сумме 3535,438 тыс. руб.</t>
  </si>
  <si>
    <t>Приложение  к Распоряжению 
Главы муниципального
 образования «Велижский район»
№4-р от «22» марта 2022г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</si>
</sst>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0"/>
    <numFmt numFmtId="175" formatCode="0.0000"/>
    <numFmt numFmtId="176" formatCode="0.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top"/>
    </xf>
    <xf numFmtId="2" fontId="2" fillId="0" borderId="12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/>
    </xf>
    <xf numFmtId="0" fontId="4" fillId="0" borderId="14" xfId="0" applyFont="1" applyBorder="1" applyAlignment="1">
      <alignment horizontal="right" wrapText="1"/>
    </xf>
    <xf numFmtId="0" fontId="2" fillId="0" borderId="11" xfId="0" applyFont="1" applyBorder="1" applyAlignment="1">
      <alignment horizontal="right" vertical="top" wrapText="1"/>
    </xf>
    <xf numFmtId="176" fontId="2" fillId="0" borderId="16" xfId="0" applyNumberFormat="1" applyFont="1" applyBorder="1" applyAlignment="1">
      <alignment horizontal="center" vertical="top" wrapText="1"/>
    </xf>
    <xf numFmtId="176" fontId="4" fillId="0" borderId="16" xfId="0" applyNumberFormat="1" applyFont="1" applyBorder="1" applyAlignment="1">
      <alignment horizontal="right" vertical="top" wrapText="1"/>
    </xf>
    <xf numFmtId="176" fontId="2" fillId="0" borderId="17" xfId="0" applyNumberFormat="1" applyFont="1" applyBorder="1" applyAlignment="1">
      <alignment horizontal="right" vertical="top" wrapText="1"/>
    </xf>
    <xf numFmtId="176" fontId="2" fillId="0" borderId="13" xfId="0" applyNumberFormat="1" applyFont="1" applyBorder="1" applyAlignment="1">
      <alignment horizontal="right" vertical="top"/>
    </xf>
    <xf numFmtId="176" fontId="2" fillId="0" borderId="13" xfId="0" applyNumberFormat="1" applyFont="1" applyBorder="1" applyAlignment="1">
      <alignment horizontal="right" vertical="top" wrapText="1"/>
    </xf>
    <xf numFmtId="176" fontId="2" fillId="0" borderId="12" xfId="0" applyNumberFormat="1" applyFont="1" applyBorder="1" applyAlignment="1">
      <alignment horizontal="right" vertical="top" wrapText="1"/>
    </xf>
    <xf numFmtId="49" fontId="3" fillId="0" borderId="12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42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49" fontId="2" fillId="0" borderId="18" xfId="0" applyNumberFormat="1" applyFont="1" applyBorder="1" applyAlignment="1">
      <alignment horizontal="center" vertical="top" wrapText="1"/>
    </xf>
    <xf numFmtId="0" fontId="0" fillId="0" borderId="18" xfId="0" applyBorder="1" applyAlignment="1">
      <alignment horizontal="center" wrapText="1"/>
    </xf>
    <xf numFmtId="49" fontId="3" fillId="0" borderId="18" xfId="0" applyNumberFormat="1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wrapText="1"/>
    </xf>
    <xf numFmtId="0" fontId="2" fillId="0" borderId="12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tabSelected="1" view="pageBreakPreview" zoomScale="75" zoomScaleSheetLayoutView="75" zoomScalePageLayoutView="0" workbookViewId="0" topLeftCell="A1">
      <selection activeCell="A1" sqref="A1:H1"/>
    </sheetView>
  </sheetViews>
  <sheetFormatPr defaultColWidth="9.00390625" defaultRowHeight="12.75"/>
  <cols>
    <col min="1" max="1" width="5.00390625" style="1" customWidth="1"/>
    <col min="2" max="2" width="19.25390625" style="2" customWidth="1"/>
    <col min="3" max="3" width="51.25390625" style="2" customWidth="1"/>
    <col min="4" max="4" width="13.125" style="7" customWidth="1"/>
    <col min="5" max="5" width="13.00390625" style="7" customWidth="1"/>
    <col min="6" max="6" width="13.375" style="7" customWidth="1"/>
    <col min="7" max="7" width="12.625" style="7" customWidth="1"/>
    <col min="8" max="8" width="13.875" style="7" customWidth="1"/>
    <col min="9" max="16384" width="9.125" style="5" customWidth="1"/>
  </cols>
  <sheetData>
    <row r="1" spans="1:8" ht="51" customHeight="1">
      <c r="A1" s="66" t="s">
        <v>38</v>
      </c>
      <c r="B1" s="67"/>
      <c r="C1" s="67"/>
      <c r="D1" s="67"/>
      <c r="E1" s="67"/>
      <c r="F1" s="67"/>
      <c r="G1" s="67"/>
      <c r="H1" s="67"/>
    </row>
    <row r="2" spans="4:8" ht="12.75">
      <c r="D2" s="3"/>
      <c r="E2" s="3"/>
      <c r="F2" s="3"/>
      <c r="G2" s="3"/>
      <c r="H2" s="4" t="s">
        <v>5</v>
      </c>
    </row>
    <row r="3" spans="2:8" ht="12.75" customHeight="1">
      <c r="B3" s="2" t="s">
        <v>7</v>
      </c>
      <c r="C3" s="59" t="s">
        <v>26</v>
      </c>
      <c r="D3" s="60"/>
      <c r="E3" s="60"/>
      <c r="F3" s="60"/>
      <c r="G3" s="60"/>
      <c r="H3" s="3"/>
    </row>
    <row r="4" spans="3:8" ht="12.75">
      <c r="C4" s="12"/>
      <c r="D4" s="13" t="s">
        <v>8</v>
      </c>
      <c r="E4" s="14"/>
      <c r="F4" s="15"/>
      <c r="G4" s="15"/>
      <c r="H4" s="3"/>
    </row>
    <row r="5" spans="2:8" ht="12.75">
      <c r="B5" s="2" t="s">
        <v>12</v>
      </c>
      <c r="C5" s="11"/>
      <c r="D5" s="3"/>
      <c r="E5" s="6"/>
      <c r="F5" s="3"/>
      <c r="G5" s="40" t="s">
        <v>24</v>
      </c>
      <c r="H5" s="40"/>
    </row>
    <row r="6" spans="4:8" ht="12.75" customHeight="1">
      <c r="D6" s="3"/>
      <c r="E6" s="41" t="s">
        <v>27</v>
      </c>
      <c r="F6" s="41"/>
      <c r="G6" s="41"/>
      <c r="H6" s="41"/>
    </row>
    <row r="7" spans="2:8" ht="12.75">
      <c r="B7" s="2" t="s">
        <v>37</v>
      </c>
      <c r="D7" s="3"/>
      <c r="E7" s="41"/>
      <c r="F7" s="41"/>
      <c r="G7" s="41"/>
      <c r="H7" s="41"/>
    </row>
    <row r="8" spans="2:8" ht="12.75">
      <c r="B8" s="2" t="s">
        <v>13</v>
      </c>
      <c r="D8" s="3"/>
      <c r="E8" s="3"/>
      <c r="F8" s="3"/>
      <c r="G8" s="3"/>
      <c r="H8" s="3"/>
    </row>
    <row r="9" spans="4:8" ht="12.75">
      <c r="D9" s="8" t="s">
        <v>6</v>
      </c>
      <c r="F9" s="3"/>
      <c r="G9" s="3"/>
      <c r="H9" s="3"/>
    </row>
    <row r="10" spans="1:8" ht="28.5" customHeight="1">
      <c r="A10" s="57"/>
      <c r="B10" s="58"/>
      <c r="C10" s="58"/>
      <c r="D10" s="58"/>
      <c r="E10" s="58"/>
      <c r="F10" s="58"/>
      <c r="G10" s="58"/>
      <c r="H10" s="58"/>
    </row>
    <row r="11" spans="3:8" ht="15" customHeight="1">
      <c r="C11" s="61" t="s">
        <v>36</v>
      </c>
      <c r="D11" s="62"/>
      <c r="E11" s="62"/>
      <c r="F11" s="62"/>
      <c r="G11" s="62"/>
      <c r="H11" s="3"/>
    </row>
    <row r="12" spans="4:8" ht="12.75">
      <c r="D12" s="10" t="s">
        <v>0</v>
      </c>
      <c r="F12" s="3"/>
      <c r="G12" s="3"/>
      <c r="H12" s="3"/>
    </row>
    <row r="13" ht="12.75">
      <c r="H13" s="3"/>
    </row>
    <row r="14" spans="2:8" ht="12.75">
      <c r="B14" s="2" t="s">
        <v>32</v>
      </c>
      <c r="D14" s="9"/>
      <c r="E14" s="3"/>
      <c r="F14" s="3"/>
      <c r="G14" s="3"/>
      <c r="H14" s="3"/>
    </row>
    <row r="15" spans="4:8" ht="12.75">
      <c r="D15" s="9"/>
      <c r="E15" s="3"/>
      <c r="F15" s="3"/>
      <c r="G15" s="3"/>
      <c r="H15" s="3"/>
    </row>
    <row r="16" spans="4:8" ht="12.75">
      <c r="D16" s="3"/>
      <c r="E16" s="3"/>
      <c r="F16" s="3"/>
      <c r="G16" s="3"/>
      <c r="H16" s="3"/>
    </row>
    <row r="17" spans="1:8" ht="12.75" customHeight="1">
      <c r="A17" s="42" t="s">
        <v>1</v>
      </c>
      <c r="B17" s="64" t="s">
        <v>9</v>
      </c>
      <c r="C17" s="64" t="s">
        <v>10</v>
      </c>
      <c r="D17" s="65" t="s">
        <v>14</v>
      </c>
      <c r="E17" s="65"/>
      <c r="F17" s="65"/>
      <c r="G17" s="65"/>
      <c r="H17" s="42" t="s">
        <v>15</v>
      </c>
    </row>
    <row r="18" spans="1:8" ht="12.75">
      <c r="A18" s="42"/>
      <c r="B18" s="64"/>
      <c r="C18" s="64"/>
      <c r="D18" s="42" t="s">
        <v>11</v>
      </c>
      <c r="E18" s="42" t="s">
        <v>2</v>
      </c>
      <c r="F18" s="42" t="s">
        <v>3</v>
      </c>
      <c r="G18" s="42" t="s">
        <v>4</v>
      </c>
      <c r="H18" s="42"/>
    </row>
    <row r="19" spans="1:8" ht="12.75">
      <c r="A19" s="42"/>
      <c r="B19" s="64"/>
      <c r="C19" s="64"/>
      <c r="D19" s="42"/>
      <c r="E19" s="42"/>
      <c r="F19" s="42"/>
      <c r="G19" s="42"/>
      <c r="H19" s="42"/>
    </row>
    <row r="20" spans="1:8" ht="12.75">
      <c r="A20" s="42"/>
      <c r="B20" s="64"/>
      <c r="C20" s="64"/>
      <c r="D20" s="42"/>
      <c r="E20" s="42"/>
      <c r="F20" s="42"/>
      <c r="G20" s="42"/>
      <c r="H20" s="42"/>
    </row>
    <row r="21" spans="1:8" ht="12.75">
      <c r="A21" s="16">
        <v>1</v>
      </c>
      <c r="B21" s="17">
        <v>2</v>
      </c>
      <c r="C21" s="17">
        <v>3</v>
      </c>
      <c r="D21" s="16">
        <v>4</v>
      </c>
      <c r="E21" s="16">
        <v>5</v>
      </c>
      <c r="F21" s="16">
        <v>6</v>
      </c>
      <c r="G21" s="16">
        <v>7</v>
      </c>
      <c r="H21" s="16">
        <v>8</v>
      </c>
    </row>
    <row r="22" spans="1:8" ht="12.75">
      <c r="A22" s="52" t="s">
        <v>16</v>
      </c>
      <c r="B22" s="53"/>
      <c r="C22" s="53"/>
      <c r="D22" s="63"/>
      <c r="E22" s="63"/>
      <c r="F22" s="63"/>
      <c r="G22" s="63"/>
      <c r="H22" s="63"/>
    </row>
    <row r="23" spans="1:8" ht="12.75">
      <c r="A23" s="55">
        <v>1</v>
      </c>
      <c r="B23" s="18" t="s">
        <v>33</v>
      </c>
      <c r="C23" s="18" t="s">
        <v>34</v>
      </c>
      <c r="D23" s="22">
        <v>581.164</v>
      </c>
      <c r="E23" s="22"/>
      <c r="F23" s="22"/>
      <c r="G23" s="22"/>
      <c r="H23" s="37">
        <f>SUM(D23:G23)</f>
        <v>581.164</v>
      </c>
    </row>
    <row r="24" spans="1:8" ht="12.75">
      <c r="A24" s="56"/>
      <c r="B24" s="18" t="s">
        <v>31</v>
      </c>
      <c r="C24" s="18" t="s">
        <v>35</v>
      </c>
      <c r="D24" s="22">
        <v>2365.034</v>
      </c>
      <c r="E24" s="22"/>
      <c r="F24" s="22"/>
      <c r="G24" s="22"/>
      <c r="H24" s="37">
        <f>SUM(D24:G24)</f>
        <v>2365.034</v>
      </c>
    </row>
    <row r="25" spans="1:8" ht="27.75" customHeight="1">
      <c r="A25" s="20"/>
      <c r="B25" s="38" t="s">
        <v>17</v>
      </c>
      <c r="C25" s="39"/>
      <c r="D25" s="22">
        <f>D23+D24</f>
        <v>2946.1980000000003</v>
      </c>
      <c r="E25" s="22">
        <f>E23</f>
        <v>0</v>
      </c>
      <c r="F25" s="22">
        <f>F23</f>
        <v>0</v>
      </c>
      <c r="G25" s="22">
        <f>G23</f>
        <v>0</v>
      </c>
      <c r="H25" s="21">
        <f>H23+H24</f>
        <v>2946.1980000000003</v>
      </c>
    </row>
    <row r="26" spans="1:8" ht="12.75">
      <c r="A26" s="20"/>
      <c r="B26" s="38" t="s">
        <v>18</v>
      </c>
      <c r="C26" s="39"/>
      <c r="D26" s="19">
        <f>D25</f>
        <v>2946.1980000000003</v>
      </c>
      <c r="E26" s="19">
        <f>E25</f>
        <v>0</v>
      </c>
      <c r="F26" s="19">
        <f>F25</f>
        <v>0</v>
      </c>
      <c r="G26" s="19">
        <f>G25</f>
        <v>0</v>
      </c>
      <c r="H26" s="21">
        <f>H25</f>
        <v>2946.1980000000003</v>
      </c>
    </row>
    <row r="27" spans="1:8" ht="12.75">
      <c r="A27" s="52" t="s">
        <v>19</v>
      </c>
      <c r="B27" s="53"/>
      <c r="C27" s="53"/>
      <c r="D27" s="54"/>
      <c r="E27" s="54"/>
      <c r="F27" s="54"/>
      <c r="G27" s="54"/>
      <c r="H27" s="54"/>
    </row>
    <row r="28" spans="1:8" ht="25.5">
      <c r="A28" s="43">
        <v>2</v>
      </c>
      <c r="B28" s="46" t="s">
        <v>20</v>
      </c>
      <c r="C28" s="49" t="s">
        <v>21</v>
      </c>
      <c r="D28" s="32">
        <f>D30*0.2</f>
        <v>589.2396000000001</v>
      </c>
      <c r="E28" s="26" t="s">
        <v>29</v>
      </c>
      <c r="F28" s="26"/>
      <c r="G28" s="33">
        <f>G30*0.2</f>
        <v>0</v>
      </c>
      <c r="H28" s="31"/>
    </row>
    <row r="29" spans="1:8" ht="13.5" customHeight="1">
      <c r="A29" s="44"/>
      <c r="B29" s="47"/>
      <c r="C29" s="50"/>
      <c r="D29" s="24" t="s">
        <v>28</v>
      </c>
      <c r="E29" s="27" t="s">
        <v>30</v>
      </c>
      <c r="F29" s="30" t="s">
        <v>22</v>
      </c>
      <c r="G29" s="27" t="s">
        <v>30</v>
      </c>
      <c r="H29" s="34">
        <f>D28+G28</f>
        <v>589.2396000000001</v>
      </c>
    </row>
    <row r="30" spans="1:8" ht="12.75">
      <c r="A30" s="45"/>
      <c r="B30" s="48"/>
      <c r="C30" s="51"/>
      <c r="D30" s="25">
        <f>D26</f>
        <v>2946.1980000000003</v>
      </c>
      <c r="E30" s="28"/>
      <c r="F30" s="28"/>
      <c r="G30" s="28">
        <f>G26</f>
        <v>0</v>
      </c>
      <c r="H30" s="23"/>
    </row>
    <row r="31" spans="1:8" ht="12.75">
      <c r="A31" s="20"/>
      <c r="B31" s="38" t="s">
        <v>23</v>
      </c>
      <c r="C31" s="39"/>
      <c r="D31" s="23">
        <f>D26+E37</f>
        <v>2946.1980000000003</v>
      </c>
      <c r="E31" s="23"/>
      <c r="F31" s="29"/>
      <c r="G31" s="35">
        <f>G28</f>
        <v>0</v>
      </c>
      <c r="H31" s="36">
        <f>H26+H29</f>
        <v>3535.4376</v>
      </c>
    </row>
    <row r="32" ht="12.75">
      <c r="H32" s="7" t="s">
        <v>31</v>
      </c>
    </row>
    <row r="33" ht="12.75">
      <c r="B33" s="2" t="s">
        <v>25</v>
      </c>
    </row>
  </sheetData>
  <sheetProtection/>
  <mergeCells count="24">
    <mergeCell ref="A1:H1"/>
    <mergeCell ref="C3:G3"/>
    <mergeCell ref="C11:G11"/>
    <mergeCell ref="A22:H22"/>
    <mergeCell ref="B25:C25"/>
    <mergeCell ref="A17:A20"/>
    <mergeCell ref="B17:B20"/>
    <mergeCell ref="C17:C20"/>
    <mergeCell ref="D17:G17"/>
    <mergeCell ref="A28:A30"/>
    <mergeCell ref="B28:B30"/>
    <mergeCell ref="C28:C30"/>
    <mergeCell ref="A27:H27"/>
    <mergeCell ref="A23:A24"/>
    <mergeCell ref="A10:H10"/>
    <mergeCell ref="G18:G20"/>
    <mergeCell ref="B31:C31"/>
    <mergeCell ref="G5:H5"/>
    <mergeCell ref="E6:H7"/>
    <mergeCell ref="B26:C26"/>
    <mergeCell ref="E18:E20"/>
    <mergeCell ref="F18:F20"/>
    <mergeCell ref="H17:H20"/>
    <mergeCell ref="D18:D20"/>
  </mergeCells>
  <printOptions/>
  <pageMargins left="0.42" right="0.25" top="0.5" bottom="0.52" header="0.3" footer="0.3"/>
  <pageSetup fitToHeight="10000" fitToWidth="1" horizontalDpi="600" verticalDpi="600" orientation="landscape" paperSize="9" r:id="rId1"/>
  <headerFooter alignWithMargins="0">
    <oddHeader>&amp;LГРАНД-Смета 2021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2022-03-22T13:47:28Z</cp:lastPrinted>
  <dcterms:created xsi:type="dcterms:W3CDTF">2002-03-25T05:35:56Z</dcterms:created>
  <dcterms:modified xsi:type="dcterms:W3CDTF">2022-03-22T13:47:37Z</dcterms:modified>
  <cp:category/>
  <cp:version/>
  <cp:contentType/>
  <cp:contentStatus/>
</cp:coreProperties>
</file>